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Инвест.программы!$A$1:$J$42</definedName>
  </definedNames>
  <calcPr calcId="152511"/>
</workbook>
</file>

<file path=xl/calcChain.xml><?xml version="1.0" encoding="utf-8"?>
<calcChain xmlns="http://schemas.openxmlformats.org/spreadsheetml/2006/main">
  <c r="F13" i="1" l="1"/>
  <c r="F14" i="1"/>
  <c r="F15" i="1"/>
  <c r="F17" i="1"/>
  <c r="F18" i="1"/>
  <c r="E18" i="1" l="1"/>
  <c r="F38" i="1" l="1"/>
  <c r="F16" i="1"/>
  <c r="E17" i="1"/>
  <c r="E16" i="1"/>
  <c r="E15" i="1" s="1"/>
  <c r="E14" i="1" s="1"/>
  <c r="F24" i="1" l="1"/>
  <c r="E24" i="1"/>
  <c r="F23" i="1" l="1"/>
  <c r="E23" i="1"/>
</calcChain>
</file>

<file path=xl/sharedStrings.xml><?xml version="1.0" encoding="utf-8"?>
<sst xmlns="http://schemas.openxmlformats.org/spreadsheetml/2006/main" count="148" uniqueCount="92">
  <si>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</si>
  <si>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</si>
  <si>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</si>
  <si>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</si>
  <si>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</si>
  <si>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</si>
  <si>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</si>
  <si>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</si>
  <si>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</si>
  <si>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</si>
  <si>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</si>
  <si>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</si>
  <si>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</si>
  <si>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</si>
  <si>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</si>
  <si>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</si>
  <si>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</si>
  <si>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</si>
  <si>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</si>
  <si>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</si>
  <si>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</si>
  <si>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</si>
  <si>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</si>
  <si>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>1 кв. 18г.</t>
  </si>
  <si>
    <t>Газопровод низкого давления по ул. Полевой в с. Индерка Сосновоборского района Пензенской области</t>
  </si>
  <si>
    <t>90, 63, 32, 57</t>
  </si>
  <si>
    <t>4 кв. 20г.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</si>
  <si>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</si>
  <si>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</si>
  <si>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</si>
  <si>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</si>
  <si>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</si>
  <si>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</si>
  <si>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Спецнадбавка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</si>
  <si>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</si>
  <si>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</si>
  <si>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</si>
  <si>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</si>
  <si>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</si>
  <si>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</si>
  <si>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</si>
  <si>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</si>
  <si>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4.1.</t>
  </si>
  <si>
    <t>4.2.</t>
  </si>
  <si>
    <t>5.</t>
  </si>
  <si>
    <t xml:space="preserve">Реконструируемые (модернизируемые) объекты </t>
  </si>
  <si>
    <t>5.1.</t>
  </si>
  <si>
    <t>5.2.</t>
  </si>
  <si>
    <t>5.4.</t>
  </si>
  <si>
    <t>5.5.</t>
  </si>
  <si>
    <t>5.6.</t>
  </si>
  <si>
    <t>5.7.</t>
  </si>
  <si>
    <t>5.8.</t>
  </si>
  <si>
    <t>5.9.</t>
  </si>
  <si>
    <t>5.10.</t>
  </si>
  <si>
    <t>5.11.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</si>
  <si>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</si>
  <si>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</si>
  <si>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</si>
  <si>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</si>
  <si>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225, 160, 110, 90, 63, 32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</si>
  <si>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</si>
  <si>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</si>
  <si>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</si>
  <si>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</si>
  <si>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</si>
  <si>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Информация об инвестиционных программах АО "Кузнецкмежрайгаз" на 2020 год</t>
  </si>
  <si>
    <t>4.3.</t>
  </si>
  <si>
    <t>Газопровод низкого давления к жилым домам по ул. Заречной 1-й села Первое Тарлаково Кузнецкого района Пензенской области</t>
  </si>
  <si>
    <t>1 кв. 20г.</t>
  </si>
  <si>
    <t>Газопровод высокого и низкого давления по ул. Школьная в с. Сосновка Кузнецкого района Пензенской области</t>
  </si>
  <si>
    <t>90, 63, 32</t>
  </si>
  <si>
    <t xml:space="preserve"> 2кв.20г.</t>
  </si>
  <si>
    <t>3кв.20г.</t>
  </si>
  <si>
    <t>Газопровод подземный и надземный поселковый высокого и низкого давления с. Китунькино инв. № 790</t>
  </si>
  <si>
    <t>Газопровод подземный газопровод среднего давления с. Лопатино от ГГРП до ответвления на котельную ЖКХ по ул. Юбилейная инв. № 284</t>
  </si>
  <si>
    <t>Здание пункта газорегуляторного блочного №2, назначение: нежилое, общая площадь 6,4 кв. м, инв. № 56:405:002:000608980, лит. А, адрес объекта: Пензенская область, г. Кузнецк, ул. Орджоникидзе, 185Б</t>
  </si>
  <si>
    <t>Здание газораспределительного пункта №4, назначение: нежилое, общая площадь 6,5 кв. м, инв. № 56:405:002:000608940, лит. А, адрес объекта: Пензенская область, г. Кузнецк, ул. Осипова, 41Д</t>
  </si>
  <si>
    <t>Техническое перевооружение замена ПГБ с РДГ-80 на ПГБ с РДП-100Н</t>
  </si>
  <si>
    <t>Техническое перевооружение замена ПГБ РДГ-80 на ПГБ с РДП-100Н</t>
  </si>
  <si>
    <t>Г/д межпоселковый подземный высокого давления от АГРС с.Лопатино до с.Суляевка (Адрес установки: Лопатинский район, с.Суляевка, ул.Верхняя инв. 791)</t>
  </si>
  <si>
    <t>Газопровод подземный высокого давления с. Лопатино к банно-прачечному комбинату инв. № 203</t>
  </si>
  <si>
    <t>Г/д подземный высокого давления с.Лопатино, ул.Советская инв. 795 (Адрес установки: с. Лопатино ул. Юбилейная напротив дома № 17) ГРПШ №11</t>
  </si>
  <si>
    <t>Г/д межпоселковый от ответвления на с.Каменка до с.Поселки и с.Благодатка, газопровод поселковый с.Поселки инв. 837 (Адрес установки: с. Благодатка Кузнецкого района)</t>
  </si>
  <si>
    <t>Газопровод высокого давления Москва-Самара 751 км инв. 1185</t>
  </si>
  <si>
    <t>Г/д высокого давления от ул.Орджоникидзе до ул.1-я Бутурлинская в г. Кузнецке инв. 1331</t>
  </si>
  <si>
    <t>Техническое перевооружение  Замена ГРПШ с РДНК-400 на ГРПШ с РДП</t>
  </si>
  <si>
    <t>Техническое перевооружение Замена ГРПШ с РДНК-400 на ГРПШ с РДП</t>
  </si>
  <si>
    <t xml:space="preserve">Техническое перевооружениеЗамена ГРПШ с РДНК-400 </t>
  </si>
  <si>
    <t xml:space="preserve">Техническое перевооружение Замена ГРПШ с РДНК-400 </t>
  </si>
  <si>
    <t>Объекты технологического присоединения</t>
  </si>
  <si>
    <t>4.4.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</si>
</sst>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tabSelected="1" zoomScale="130" zoomScaleNormal="130" zoomScaleSheetLayoutView="100" workbookViewId="0">
      <selection activeCell="J25" sqref="J25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2.71093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29</v>
      </c>
    </row>
    <row r="3" spans="1:12" ht="18.75" x14ac:dyDescent="0.3">
      <c r="J3" s="2" t="s">
        <v>27</v>
      </c>
    </row>
    <row r="4" spans="1:12" ht="15.75" x14ac:dyDescent="0.25">
      <c r="J4" s="4"/>
    </row>
    <row r="5" spans="1:12" ht="15.75" x14ac:dyDescent="0.25">
      <c r="J5" s="4" t="s">
        <v>28</v>
      </c>
    </row>
    <row r="6" spans="1:12" s="1" customFormat="1" ht="15.75" customHeight="1" x14ac:dyDescent="0.3">
      <c r="A6" s="56" t="s">
        <v>66</v>
      </c>
      <c r="B6" s="56"/>
      <c r="C6" s="56"/>
      <c r="D6" s="56"/>
      <c r="E6" s="56"/>
      <c r="F6" s="56"/>
      <c r="G6" s="56"/>
      <c r="H6" s="56"/>
      <c r="I6" s="56"/>
      <c r="J6" s="56"/>
      <c r="K6" s="5"/>
      <c r="L6" s="5"/>
    </row>
    <row r="7" spans="1:12" ht="12.75" customHeight="1" x14ac:dyDescent="0.2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6"/>
    </row>
    <row r="8" spans="1:12" s="1" customFormat="1" ht="15.75" customHeight="1" x14ac:dyDescent="0.3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7"/>
      <c r="L8" s="7"/>
    </row>
    <row r="10" spans="1:12" ht="52.5" customHeight="1" x14ac:dyDescent="0.2">
      <c r="A10" s="59" t="s">
        <v>2</v>
      </c>
      <c r="B10" s="59" t="s">
        <v>3</v>
      </c>
      <c r="C10" s="59" t="s">
        <v>4</v>
      </c>
      <c r="D10" s="59"/>
      <c r="E10" s="60" t="s">
        <v>31</v>
      </c>
      <c r="F10" s="61"/>
      <c r="G10" s="62"/>
      <c r="H10" s="59" t="s">
        <v>5</v>
      </c>
      <c r="I10" s="59"/>
      <c r="J10" s="59"/>
    </row>
    <row r="11" spans="1:12" ht="51" x14ac:dyDescent="0.2">
      <c r="A11" s="59"/>
      <c r="B11" s="59"/>
      <c r="C11" s="8" t="s">
        <v>6</v>
      </c>
      <c r="D11" s="8" t="s">
        <v>7</v>
      </c>
      <c r="E11" s="8" t="s">
        <v>30</v>
      </c>
      <c r="F11" s="8" t="s">
        <v>8</v>
      </c>
      <c r="G11" s="46" t="s">
        <v>32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f>F14+F23+F36+F38+125.2</f>
        <v>13217.720000000001</v>
      </c>
      <c r="G13" s="14"/>
      <c r="H13" s="12"/>
      <c r="I13" s="12"/>
      <c r="J13" s="12"/>
      <c r="K13" s="15"/>
    </row>
    <row r="14" spans="1:12" ht="25.5" x14ac:dyDescent="0.2">
      <c r="A14" s="16" t="s">
        <v>34</v>
      </c>
      <c r="B14" s="17" t="s">
        <v>13</v>
      </c>
      <c r="C14" s="12"/>
      <c r="D14" s="12"/>
      <c r="E14" s="18">
        <f>E15</f>
        <v>6000</v>
      </c>
      <c r="F14" s="18">
        <f>F15</f>
        <v>7078</v>
      </c>
      <c r="G14" s="18"/>
      <c r="H14" s="19"/>
      <c r="I14" s="19"/>
      <c r="J14" s="19"/>
    </row>
    <row r="15" spans="1:12" s="20" customFormat="1" x14ac:dyDescent="0.2">
      <c r="A15" s="16" t="s">
        <v>35</v>
      </c>
      <c r="B15" s="51" t="s">
        <v>14</v>
      </c>
      <c r="C15" s="49"/>
      <c r="D15" s="49"/>
      <c r="E15" s="34">
        <f t="shared" ref="E15:F15" si="0">E16</f>
        <v>6000</v>
      </c>
      <c r="F15" s="34">
        <f>F19+F20+F21+F22</f>
        <v>7078</v>
      </c>
      <c r="G15" s="34"/>
      <c r="H15" s="52"/>
      <c r="I15" s="49"/>
      <c r="J15" s="52"/>
    </row>
    <row r="16" spans="1:12" s="20" customFormat="1" x14ac:dyDescent="0.2">
      <c r="A16" s="16" t="s">
        <v>36</v>
      </c>
      <c r="B16" s="51" t="s">
        <v>15</v>
      </c>
      <c r="C16" s="49"/>
      <c r="D16" s="49"/>
      <c r="E16" s="34">
        <f>E19+E20</f>
        <v>6000</v>
      </c>
      <c r="F16" s="34">
        <f>F17</f>
        <v>4474</v>
      </c>
      <c r="G16" s="34"/>
      <c r="H16" s="52"/>
      <c r="I16" s="49"/>
      <c r="J16" s="52"/>
    </row>
    <row r="17" spans="1:10" s="20" customFormat="1" x14ac:dyDescent="0.2">
      <c r="A17" s="16" t="s">
        <v>39</v>
      </c>
      <c r="B17" s="51" t="s">
        <v>38</v>
      </c>
      <c r="C17" s="49"/>
      <c r="D17" s="49"/>
      <c r="E17" s="34">
        <f>E18</f>
        <v>7530</v>
      </c>
      <c r="F17" s="34">
        <f>F19+F20+F21</f>
        <v>4474</v>
      </c>
      <c r="G17" s="34"/>
      <c r="H17" s="53"/>
      <c r="I17" s="49"/>
      <c r="J17" s="36"/>
    </row>
    <row r="18" spans="1:10" s="20" customFormat="1" x14ac:dyDescent="0.2">
      <c r="A18" s="16" t="s">
        <v>41</v>
      </c>
      <c r="B18" s="51" t="s">
        <v>40</v>
      </c>
      <c r="C18" s="49"/>
      <c r="D18" s="49"/>
      <c r="E18" s="34">
        <f>E19+E20+E21</f>
        <v>7530</v>
      </c>
      <c r="F18" s="34">
        <f>F19+F20+F21+F22</f>
        <v>7078</v>
      </c>
      <c r="G18" s="34"/>
      <c r="H18" s="53"/>
      <c r="I18" s="49"/>
      <c r="J18" s="36"/>
    </row>
    <row r="19" spans="1:10" s="20" customFormat="1" ht="38.25" x14ac:dyDescent="0.2">
      <c r="A19" s="21" t="s">
        <v>42</v>
      </c>
      <c r="B19" s="40" t="s">
        <v>68</v>
      </c>
      <c r="C19" s="33" t="s">
        <v>69</v>
      </c>
      <c r="D19" s="33" t="s">
        <v>26</v>
      </c>
      <c r="E19" s="34">
        <v>1000</v>
      </c>
      <c r="F19" s="34">
        <v>1000</v>
      </c>
      <c r="G19" s="48" t="s">
        <v>33</v>
      </c>
      <c r="H19" s="35">
        <v>1</v>
      </c>
      <c r="I19" s="33" t="s">
        <v>25</v>
      </c>
      <c r="J19" s="36">
        <v>0</v>
      </c>
    </row>
    <row r="20" spans="1:10" s="20" customFormat="1" ht="25.5" x14ac:dyDescent="0.2">
      <c r="A20" s="21" t="s">
        <v>43</v>
      </c>
      <c r="B20" s="40" t="s">
        <v>24</v>
      </c>
      <c r="C20" s="33" t="s">
        <v>23</v>
      </c>
      <c r="D20" s="33" t="s">
        <v>26</v>
      </c>
      <c r="E20" s="34">
        <v>5000</v>
      </c>
      <c r="F20" s="34">
        <v>1944</v>
      </c>
      <c r="G20" s="48" t="s">
        <v>33</v>
      </c>
      <c r="H20" s="35">
        <v>4.141</v>
      </c>
      <c r="I20" s="33" t="s">
        <v>60</v>
      </c>
      <c r="J20" s="36">
        <v>0</v>
      </c>
    </row>
    <row r="21" spans="1:10" s="20" customFormat="1" ht="25.5" x14ac:dyDescent="0.2">
      <c r="A21" s="21" t="s">
        <v>67</v>
      </c>
      <c r="B21" s="40" t="s">
        <v>70</v>
      </c>
      <c r="C21" s="33" t="s">
        <v>69</v>
      </c>
      <c r="D21" s="33" t="s">
        <v>26</v>
      </c>
      <c r="E21" s="34">
        <v>1530</v>
      </c>
      <c r="F21" s="34">
        <v>1530</v>
      </c>
      <c r="G21" s="48" t="s">
        <v>33</v>
      </c>
      <c r="H21" s="35">
        <v>1.5</v>
      </c>
      <c r="I21" s="33" t="s">
        <v>71</v>
      </c>
      <c r="J21" s="36">
        <v>1</v>
      </c>
    </row>
    <row r="22" spans="1:10" s="20" customFormat="1" x14ac:dyDescent="0.2">
      <c r="A22" s="21" t="s">
        <v>91</v>
      </c>
      <c r="B22" s="40" t="s">
        <v>90</v>
      </c>
      <c r="C22" s="33"/>
      <c r="D22" s="33"/>
      <c r="E22" s="34">
        <v>2604</v>
      </c>
      <c r="F22" s="34">
        <v>2604</v>
      </c>
      <c r="G22" s="48" t="s">
        <v>37</v>
      </c>
      <c r="H22" s="35" t="s">
        <v>19</v>
      </c>
      <c r="I22" s="33" t="s">
        <v>19</v>
      </c>
      <c r="J22" s="36" t="s">
        <v>19</v>
      </c>
    </row>
    <row r="23" spans="1:10" s="20" customFormat="1" x14ac:dyDescent="0.2">
      <c r="A23" s="16" t="s">
        <v>44</v>
      </c>
      <c r="B23" s="55" t="s">
        <v>45</v>
      </c>
      <c r="C23" s="49"/>
      <c r="D23" s="49"/>
      <c r="E23" s="34">
        <f>E24</f>
        <v>5897.58</v>
      </c>
      <c r="F23" s="34">
        <f>F24</f>
        <v>4157.58</v>
      </c>
      <c r="G23" s="34"/>
      <c r="H23" s="49"/>
      <c r="I23" s="49"/>
      <c r="J23" s="49"/>
    </row>
    <row r="24" spans="1:10" s="20" customFormat="1" x14ac:dyDescent="0.2">
      <c r="A24" s="16"/>
      <c r="B24" s="51" t="s">
        <v>22</v>
      </c>
      <c r="C24" s="49"/>
      <c r="D24" s="49"/>
      <c r="E24" s="34">
        <f>SUM(E25:E34)</f>
        <v>5897.58</v>
      </c>
      <c r="F24" s="34">
        <f>SUM(F25:F34)</f>
        <v>4157.58</v>
      </c>
      <c r="G24" s="34"/>
      <c r="H24" s="52"/>
      <c r="I24" s="49"/>
      <c r="J24" s="52"/>
    </row>
    <row r="25" spans="1:10" s="23" customFormat="1" ht="63.75" x14ac:dyDescent="0.2">
      <c r="A25" s="21" t="s">
        <v>46</v>
      </c>
      <c r="B25" s="41" t="s">
        <v>74</v>
      </c>
      <c r="C25" s="33" t="s">
        <v>72</v>
      </c>
      <c r="D25" s="33" t="s">
        <v>73</v>
      </c>
      <c r="E25" s="34">
        <v>682.22</v>
      </c>
      <c r="F25" s="39">
        <v>682.22</v>
      </c>
      <c r="G25" s="39" t="s">
        <v>37</v>
      </c>
      <c r="H25" s="37" t="s">
        <v>20</v>
      </c>
      <c r="I25" s="42" t="s">
        <v>21</v>
      </c>
      <c r="J25" s="38" t="s">
        <v>19</v>
      </c>
    </row>
    <row r="26" spans="1:10" s="23" customFormat="1" ht="63.75" x14ac:dyDescent="0.2">
      <c r="A26" s="21" t="s">
        <v>47</v>
      </c>
      <c r="B26" s="41" t="s">
        <v>75</v>
      </c>
      <c r="C26" s="33" t="s">
        <v>72</v>
      </c>
      <c r="D26" s="33" t="s">
        <v>73</v>
      </c>
      <c r="E26" s="34">
        <v>682.22</v>
      </c>
      <c r="F26" s="39">
        <v>682.22</v>
      </c>
      <c r="G26" s="39" t="s">
        <v>37</v>
      </c>
      <c r="H26" s="37" t="s">
        <v>19</v>
      </c>
      <c r="I26" s="42" t="s">
        <v>21</v>
      </c>
      <c r="J26" s="38" t="s">
        <v>19</v>
      </c>
    </row>
    <row r="27" spans="1:10" s="23" customFormat="1" ht="51" x14ac:dyDescent="0.2">
      <c r="A27" s="21" t="s">
        <v>48</v>
      </c>
      <c r="B27" s="41" t="s">
        <v>76</v>
      </c>
      <c r="C27" s="33" t="s">
        <v>72</v>
      </c>
      <c r="D27" s="33" t="s">
        <v>73</v>
      </c>
      <c r="E27" s="34">
        <v>1264.33</v>
      </c>
      <c r="F27" s="39">
        <v>1264.33</v>
      </c>
      <c r="G27" s="39" t="s">
        <v>37</v>
      </c>
      <c r="H27" s="37" t="s">
        <v>19</v>
      </c>
      <c r="I27" s="45" t="s">
        <v>78</v>
      </c>
      <c r="J27" s="38">
        <v>1</v>
      </c>
    </row>
    <row r="28" spans="1:10" s="23" customFormat="1" ht="51" x14ac:dyDescent="0.2">
      <c r="A28" s="21" t="s">
        <v>49</v>
      </c>
      <c r="B28" s="41" t="s">
        <v>77</v>
      </c>
      <c r="C28" s="33" t="s">
        <v>72</v>
      </c>
      <c r="D28" s="33" t="s">
        <v>73</v>
      </c>
      <c r="E28" s="34">
        <v>1264.33</v>
      </c>
      <c r="F28" s="39">
        <v>1264.33</v>
      </c>
      <c r="G28" s="39" t="s">
        <v>37</v>
      </c>
      <c r="H28" s="37" t="s">
        <v>19</v>
      </c>
      <c r="I28" s="45" t="s">
        <v>79</v>
      </c>
      <c r="J28" s="38">
        <v>1</v>
      </c>
    </row>
    <row r="29" spans="1:10" s="23" customFormat="1" ht="38.25" x14ac:dyDescent="0.2">
      <c r="A29" s="21" t="s">
        <v>50</v>
      </c>
      <c r="B29" s="43" t="s">
        <v>80</v>
      </c>
      <c r="C29" s="33" t="s">
        <v>72</v>
      </c>
      <c r="D29" s="33" t="s">
        <v>73</v>
      </c>
      <c r="E29" s="34">
        <v>334.08</v>
      </c>
      <c r="F29" s="39">
        <v>44.08</v>
      </c>
      <c r="G29" s="39" t="s">
        <v>37</v>
      </c>
      <c r="H29" s="37" t="s">
        <v>19</v>
      </c>
      <c r="I29" s="42" t="s">
        <v>89</v>
      </c>
      <c r="J29" s="38">
        <v>1</v>
      </c>
    </row>
    <row r="30" spans="1:10" s="23" customFormat="1" ht="38.25" x14ac:dyDescent="0.2">
      <c r="A30" s="21" t="s">
        <v>51</v>
      </c>
      <c r="B30" s="43" t="s">
        <v>81</v>
      </c>
      <c r="C30" s="33" t="s">
        <v>72</v>
      </c>
      <c r="D30" s="33" t="s">
        <v>73</v>
      </c>
      <c r="E30" s="34">
        <v>334.08</v>
      </c>
      <c r="F30" s="39">
        <v>44.08</v>
      </c>
      <c r="G30" s="39" t="s">
        <v>37</v>
      </c>
      <c r="H30" s="37" t="s">
        <v>19</v>
      </c>
      <c r="I30" s="42" t="s">
        <v>89</v>
      </c>
      <c r="J30" s="38">
        <v>1</v>
      </c>
    </row>
    <row r="31" spans="1:10" s="23" customFormat="1" ht="38.25" x14ac:dyDescent="0.2">
      <c r="A31" s="21" t="s">
        <v>52</v>
      </c>
      <c r="B31" s="43" t="s">
        <v>82</v>
      </c>
      <c r="C31" s="33" t="s">
        <v>72</v>
      </c>
      <c r="D31" s="33" t="s">
        <v>73</v>
      </c>
      <c r="E31" s="34">
        <v>334.08</v>
      </c>
      <c r="F31" s="39">
        <v>44.08</v>
      </c>
      <c r="G31" s="39" t="s">
        <v>37</v>
      </c>
      <c r="H31" s="37" t="s">
        <v>19</v>
      </c>
      <c r="I31" s="42" t="s">
        <v>88</v>
      </c>
      <c r="J31" s="38">
        <v>1</v>
      </c>
    </row>
    <row r="32" spans="1:10" s="23" customFormat="1" ht="51" x14ac:dyDescent="0.2">
      <c r="A32" s="21" t="s">
        <v>53</v>
      </c>
      <c r="B32" s="43" t="s">
        <v>83</v>
      </c>
      <c r="C32" s="33" t="s">
        <v>72</v>
      </c>
      <c r="D32" s="33" t="s">
        <v>73</v>
      </c>
      <c r="E32" s="34">
        <v>334.08</v>
      </c>
      <c r="F32" s="39">
        <v>44.08</v>
      </c>
      <c r="G32" s="39" t="s">
        <v>37</v>
      </c>
      <c r="H32" s="37" t="s">
        <v>19</v>
      </c>
      <c r="I32" s="42" t="s">
        <v>87</v>
      </c>
      <c r="J32" s="38">
        <v>1</v>
      </c>
    </row>
    <row r="33" spans="1:12" s="23" customFormat="1" ht="51" x14ac:dyDescent="0.2">
      <c r="A33" s="21" t="s">
        <v>54</v>
      </c>
      <c r="B33" s="43" t="s">
        <v>84</v>
      </c>
      <c r="C33" s="33" t="s">
        <v>72</v>
      </c>
      <c r="D33" s="33" t="s">
        <v>73</v>
      </c>
      <c r="E33" s="34">
        <v>334.08</v>
      </c>
      <c r="F33" s="39">
        <v>44.08</v>
      </c>
      <c r="G33" s="39" t="s">
        <v>37</v>
      </c>
      <c r="H33" s="37" t="s">
        <v>19</v>
      </c>
      <c r="I33" s="42" t="s">
        <v>86</v>
      </c>
      <c r="J33" s="38">
        <v>1</v>
      </c>
    </row>
    <row r="34" spans="1:12" s="23" customFormat="1" ht="51" x14ac:dyDescent="0.2">
      <c r="A34" s="21" t="s">
        <v>55</v>
      </c>
      <c r="B34" s="43" t="s">
        <v>85</v>
      </c>
      <c r="C34" s="33" t="s">
        <v>72</v>
      </c>
      <c r="D34" s="33" t="s">
        <v>73</v>
      </c>
      <c r="E34" s="34">
        <v>334.08</v>
      </c>
      <c r="F34" s="39">
        <v>44.08</v>
      </c>
      <c r="G34" s="39" t="s">
        <v>37</v>
      </c>
      <c r="H34" s="37" t="s">
        <v>19</v>
      </c>
      <c r="I34" s="42" t="s">
        <v>86</v>
      </c>
      <c r="J34" s="38">
        <v>1</v>
      </c>
    </row>
    <row r="35" spans="1:12" s="23" customFormat="1" ht="25.5" x14ac:dyDescent="0.2">
      <c r="A35" s="21" t="s">
        <v>56</v>
      </c>
      <c r="B35" s="43" t="s">
        <v>57</v>
      </c>
      <c r="C35" s="22"/>
      <c r="D35" s="22"/>
      <c r="E35" s="24"/>
      <c r="F35" s="39" t="s">
        <v>19</v>
      </c>
      <c r="G35" s="39" t="s">
        <v>19</v>
      </c>
      <c r="H35" s="37"/>
      <c r="I35" s="42"/>
      <c r="J35" s="38"/>
    </row>
    <row r="36" spans="1:12" s="23" customFormat="1" x14ac:dyDescent="0.2">
      <c r="A36" s="21" t="s">
        <v>61</v>
      </c>
      <c r="B36" s="43" t="s">
        <v>18</v>
      </c>
      <c r="C36" s="22"/>
      <c r="D36" s="22"/>
      <c r="E36" s="24"/>
      <c r="F36" s="39">
        <v>88.77</v>
      </c>
      <c r="G36" s="39" t="s">
        <v>37</v>
      </c>
      <c r="H36" s="37"/>
      <c r="I36" s="42"/>
      <c r="J36" s="38"/>
    </row>
    <row r="37" spans="1:12" s="20" customFormat="1" x14ac:dyDescent="0.2">
      <c r="A37" s="16" t="s">
        <v>58</v>
      </c>
      <c r="B37" s="49" t="s">
        <v>16</v>
      </c>
      <c r="C37" s="22"/>
      <c r="D37" s="22"/>
      <c r="E37" s="24"/>
      <c r="F37" s="34">
        <v>0</v>
      </c>
      <c r="G37" s="39" t="s">
        <v>19</v>
      </c>
      <c r="H37" s="33"/>
      <c r="I37" s="33"/>
      <c r="J37" s="33"/>
    </row>
    <row r="38" spans="1:12" s="20" customFormat="1" x14ac:dyDescent="0.2">
      <c r="A38" s="16" t="s">
        <v>59</v>
      </c>
      <c r="B38" s="50" t="s">
        <v>17</v>
      </c>
      <c r="C38" s="22"/>
      <c r="D38" s="22"/>
      <c r="E38" s="24"/>
      <c r="F38" s="34">
        <f>F39+F40</f>
        <v>1768.17</v>
      </c>
      <c r="G38" s="39" t="s">
        <v>37</v>
      </c>
      <c r="H38" s="33"/>
      <c r="I38" s="33"/>
      <c r="J38" s="33"/>
    </row>
    <row r="39" spans="1:12" s="20" customFormat="1" x14ac:dyDescent="0.2">
      <c r="A39" s="16" t="s">
        <v>62</v>
      </c>
      <c r="B39" s="50" t="s">
        <v>65</v>
      </c>
      <c r="C39" s="22"/>
      <c r="D39" s="22"/>
      <c r="E39" s="24"/>
      <c r="F39" s="34">
        <v>1468.17</v>
      </c>
      <c r="G39" s="39" t="s">
        <v>37</v>
      </c>
      <c r="H39" s="33"/>
      <c r="I39" s="33"/>
      <c r="J39" s="33"/>
    </row>
    <row r="40" spans="1:12" x14ac:dyDescent="0.2">
      <c r="A40" s="16" t="s">
        <v>63</v>
      </c>
      <c r="B40" s="54" t="s">
        <v>64</v>
      </c>
      <c r="C40" s="22"/>
      <c r="D40" s="22"/>
      <c r="E40" s="24"/>
      <c r="F40" s="44">
        <v>300</v>
      </c>
      <c r="G40" s="39" t="s">
        <v>37</v>
      </c>
      <c r="H40" s="22"/>
      <c r="I40" s="22"/>
      <c r="J40" s="22"/>
    </row>
    <row r="41" spans="1:12" x14ac:dyDescent="0.2">
      <c r="A41" s="25"/>
      <c r="B41" s="26"/>
      <c r="C41" s="27"/>
      <c r="D41" s="27"/>
      <c r="E41" s="27"/>
      <c r="F41" s="28"/>
      <c r="G41" s="28"/>
      <c r="H41" s="27"/>
      <c r="I41" s="27"/>
      <c r="J41" s="27"/>
    </row>
    <row r="42" spans="1:12" s="29" customFormat="1" ht="26.25" customHeight="1" x14ac:dyDescent="0.25">
      <c r="A42" s="32"/>
      <c r="B42" s="32"/>
      <c r="C42" s="32"/>
      <c r="D42" s="32"/>
      <c r="E42" s="32"/>
      <c r="F42" s="32"/>
      <c r="G42" s="47"/>
      <c r="H42" s="32"/>
      <c r="I42" s="32"/>
      <c r="J42" s="32"/>
      <c r="K42" s="30"/>
      <c r="L42" s="30"/>
    </row>
    <row r="43" spans="1:12" ht="21.75" customHeight="1" x14ac:dyDescent="0.2"/>
    <row r="48" spans="1:12" ht="15.75" x14ac:dyDescent="0.25">
      <c r="E48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2019-12-06T06:12:33Z</dcterms:modified>
</cp:coreProperties>
</file>