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Инвест.программы!$A$1:$J$62</definedName>
  </definedNames>
  <calcPr calcId="152511"/>
</workbook>
</file>

<file path=xl/calcChain.xml><?xml version="1.0" encoding="utf-8"?>
<calcChain xmlns="http://schemas.openxmlformats.org/spreadsheetml/2006/main">
  <c r="F28" i="1" l="1"/>
  <c r="E28" i="1"/>
  <c r="F25" i="1"/>
  <c r="E25" i="1"/>
  <c r="E16" i="1" l="1"/>
  <c r="F16" i="1"/>
  <c r="F58" i="1" l="1"/>
  <c r="F24" i="1"/>
  <c r="E24" i="1"/>
  <c r="E15" i="1"/>
  <c r="E14" i="1" s="1"/>
  <c r="F15" i="1"/>
  <c r="F14" i="1" s="1"/>
  <c r="F27" i="1" l="1"/>
  <c r="E27" i="1"/>
</calcChain>
</file>

<file path=xl/sharedStrings.xml><?xml version="1.0" encoding="utf-8"?>
<sst xmlns="http://schemas.openxmlformats.org/spreadsheetml/2006/main" count="284" uniqueCount="146">
  <si>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</si>
  <si>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</si>
  <si>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</si>
  <si>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</si>
  <si>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</si>
  <si>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</si>
  <si>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</si>
  <si>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</si>
  <si>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</si>
  <si>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</si>
  <si>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</si>
  <si>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</si>
  <si>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</si>
  <si>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</si>
  <si>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</si>
  <si>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</si>
  <si>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</si>
  <si>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</si>
  <si>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</si>
  <si>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</si>
  <si>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</si>
  <si>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</si>
  <si>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</si>
  <si>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3кв.18г.</t>
  </si>
  <si>
    <t>1 кв. 18г.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</si>
  <si>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</si>
  <si>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</si>
  <si>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</si>
  <si>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</si>
  <si>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</si>
  <si>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</si>
  <si>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</si>
  <si>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</si>
  <si>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</si>
  <si>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</si>
  <si>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</si>
  <si>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</si>
  <si>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</si>
  <si>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</si>
  <si>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5.</t>
  </si>
  <si>
    <t xml:space="preserve">Реконструируемые (модернизируемые) объекты </t>
  </si>
  <si>
    <t>5.1.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</si>
  <si>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</si>
  <si>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</si>
  <si>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</si>
  <si>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</si>
  <si>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</si>
  <si>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</si>
  <si>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</si>
  <si>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</si>
  <si>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</si>
  <si>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Информация об инвестиционных программах АО "Кузнецкмежрайгаз" за 2018 год</t>
  </si>
  <si>
    <t>Газопровод высокого давления к хирургическому корпусу на 140 мест расположенному по адресу: Пензенская область, г. Кузнецк, ул. Калинина, 56</t>
  </si>
  <si>
    <t>Газопровод низкого давления в г. Кузнецке по ул. Рабочая Пензенской области</t>
  </si>
  <si>
    <t>Газопровод низкого давления к жилым домам по ул. Циолковского в р.п. Сосновоборск Пензенской области</t>
  </si>
  <si>
    <t>Газопровод низкого давления по ул. Полевая в с. Индерка Сосновоборского района Пензенской области</t>
  </si>
  <si>
    <t>Газорегуляторный пункт шкафного типа (ГРПШ) по ул. Циолковского р.п. Сосновоборск Пензенской области</t>
  </si>
  <si>
    <t>Газорегуляторный пункт шкафного типа (ГРПШ) по ул. Полевая в с. Индерка Сосновоборского района Пензенской области</t>
  </si>
  <si>
    <t>газорегуляторные пункты шкафного типа</t>
  </si>
  <si>
    <t>срецнадбавка</t>
  </si>
  <si>
    <t>2.2.1.</t>
  </si>
  <si>
    <t>2.2.2.</t>
  </si>
  <si>
    <t>2.2.3.</t>
  </si>
  <si>
    <t>2.2.4.</t>
  </si>
  <si>
    <t>2.2.5.</t>
  </si>
  <si>
    <t>2.2.6.</t>
  </si>
  <si>
    <t>Ф225, Ф160, Ф110, Ф90, Ф63</t>
  </si>
  <si>
    <t>Ф57, Ф63</t>
  </si>
  <si>
    <t>Ф90, Ф63, Ф57</t>
  </si>
  <si>
    <t>Ф63, Ф32, Ф57</t>
  </si>
  <si>
    <t xml:space="preserve"> 2кв.18г.</t>
  </si>
  <si>
    <t xml:space="preserve"> 1 кв.18г.</t>
  </si>
  <si>
    <t>3 кв. 18г.</t>
  </si>
  <si>
    <t>«Газопровод межпоселковый подземный высокого давления от АГРС  до ГГРП Бикмурзино. Инв. № 316.»</t>
  </si>
  <si>
    <t>Реконструкцию участков газопровода методом ННБ Ст. Ф159 мм Р=1,2 МПа на ПЭ 100 ГАЗ 160 SDR 9 общей протяженностью 60 п.м.</t>
  </si>
  <si>
    <t>2 кв. 18г.</t>
  </si>
  <si>
    <t>4 кв. 218г.</t>
  </si>
  <si>
    <t>4 кв. 18г.</t>
  </si>
  <si>
    <t>Г/д надземный и подземный от ул. Орджоникидзе до Кирпичного завода Инв № 750 (Адрес установки СКЗ: г. Кузнецк ул. Заводская, 45)</t>
  </si>
  <si>
    <t>Газопровод подземный высокого давления по ул. Правды от ул. Откормсовхоз до ул. Сиреневый переулок Инв №753 (Адрес установки СКЗ: г. Кузнецк, ул. Песчаная, 79)</t>
  </si>
  <si>
    <t>Газопровод подземный внутрипоселковый п. Верхозим от ГГРП до котельной школы, газопровод межпоселковый АГРС п. Верхозим до ГГРП Инв. №282 (Адрес установки СКЗ: с. Верхозим, ГРП ул. Кузнецкая 4А)</t>
  </si>
  <si>
    <t>2кв.18г.</t>
  </si>
  <si>
    <t>Г/д подземный и надземный низкого давления с.Алешкино по улицам Инв. 306 (Адрес установки: Неверкинский район, с.Алешкино,ул.Солнечная,10/Б)</t>
  </si>
  <si>
    <t>Г/д от АГРС с.Неверкино до ГГРП, г/д от ГГРП до ЦРБ с.Неверкино. Инв. 214 (Адрес установки: с.Неверкино, ул.Кирова,94/А)</t>
  </si>
  <si>
    <t>Г/д межпоселковый подземный высокого и низкого давления от точки врезки до ГРП с.Каменный Овраг Инв. 334 (Адрес установки: Неверкинский район, с.Каменный Овраг, ул.Центральная)</t>
  </si>
  <si>
    <t>Г/д от АГРС с.Неверкино до ГГРП, г/д от ГГРП до ЦРБ с.Неверкино Инв. 214 (Адрес установки: с.Неверкино,ул.Новая,55/А)</t>
  </si>
  <si>
    <t xml:space="preserve">Г/д подземный высокого давления, ответвление к ГГРП с.Даниловка, газопровод от ГГРП по с.Даниловка,ГРП-1шт Инв. 327 (Адрес установки: Лопатинский район, с. Даниловка, ул.Молодежная) </t>
  </si>
  <si>
    <t>Г/д поселковый высокого давления от АГРС до ГРП в с.Русский Камешкир до котельной жилой зоны Инв. 741 (Адрес установки: Камешкирский район, с.Русский Камешкир)</t>
  </si>
  <si>
    <t xml:space="preserve">Газопровод к жилым домам завода ПИФ ГРП №9 ул. 60 ЛЕТ ВЛКСМ 1а, газопровод микрорайона западный Инв. № 664 (Адрес установки ГРП г. Кузнецк ул. 60 лет ВЛКСМ 1А) </t>
  </si>
  <si>
    <t>Г/д межпоселковый подземный высокого давления  от АГРС до ГРП с.Бикмурзино Инв. 316 (Адрес установки: Неверкинский район, с.Бикмурзино,ул.Речная,29)</t>
  </si>
  <si>
    <t>ГРП №7 г. Кузнецк, ул. Хвалынская, 92Б. Инв. № 194.</t>
  </si>
  <si>
    <t>ГРП № 2 с. Анненково Кузнецкий район, в 45 м от домовладения № 21 по ул. Кооперативная, по направлению на северо-запад.  Инв. № 635</t>
  </si>
  <si>
    <t xml:space="preserve"> 1кв.18г.</t>
  </si>
  <si>
    <t>4кв.18г.</t>
  </si>
  <si>
    <t xml:space="preserve"> 4кв.18г.</t>
  </si>
  <si>
    <t>Замена оборудования ГРП с РДБК-1-100 на РДП</t>
  </si>
  <si>
    <t>Змена оборудования ГРП с РДУК-2-100 на РДП</t>
  </si>
  <si>
    <t>(Замена оборудования ГРП с РДБК-1 на РДП)</t>
  </si>
  <si>
    <t>Замена оборудования ГРП с РДБК-50 2 шт</t>
  </si>
  <si>
    <t>Замена ПГБ с РДГ-80 на ПГБ с РДП-50Н-2</t>
  </si>
  <si>
    <t>Замена ГРП на ПГБ с РДП-50Н-2</t>
  </si>
  <si>
    <t>Замена оборудования ГРП с РДБК-50</t>
  </si>
  <si>
    <t>Г/д подземный высокого давления от ул.Юбилейная пос.Молодежный Инв. 793 (Адрес установки: с.Лопатино, ул.Новая)</t>
  </si>
  <si>
    <t>Г/д подземный среднее давление с.Лопатино от ГГРП до ответвления на котельную ЖКХ по ул.Юбилекйная Инв. 284 (Адрес установки: с.Лопатино, ул.Фабричная)</t>
  </si>
  <si>
    <t xml:space="preserve">Г/д подземный с.Лопатино, ул.Советская Инв795 (Адрес установки: с.Лопатино, ул.Советская) </t>
  </si>
  <si>
    <t>Г/д подземный высокого давления с.Лопатино к банно-прачечному комбинату Инв. 203 (Адрес установки: с.Лопатино, ул.Рыбакова)</t>
  </si>
  <si>
    <t>Г/д подземный высокого и низкого давления ул.Чкалова к кв№№140,141,142 Инв. 1038 (Адрес установки: г. Кузнецк, ул.Октябрьская, 201)</t>
  </si>
  <si>
    <t>Г/д по ул.Белинского от ул.Больничная до квартала №97 Инв. 937 (Адрес установки: г.Кузнецк, ул.Белинского,152)</t>
  </si>
  <si>
    <t>Г/д подземный высокого давления к котельной АТЦ-12 Инв. 1223 (Адрес устанеовки: с.Неверкино,АТЦ-12)</t>
  </si>
  <si>
    <t>Г/д надземный высокого и низкого давления ул.Ленина, ул.Фабричная от ОАО "Кузполимермаш" Инв. 1104 (Адрес установки: г.Кузнецк,ул.Ленина,38/А)</t>
  </si>
  <si>
    <t>Г/д подземный высокого давления к жилым домам кв №№137;138;139;154 Инв. 1079 (Адрес установки: г.Кузнецк,ул.Хвалынская,14/А)</t>
  </si>
  <si>
    <t>Г/д зона-3 Карпаты ж/д Инв. 1093 (Адрес установки: г.Кузнецк,ул. Кирпичный переулок 26) ГРПШ №76</t>
  </si>
  <si>
    <t>Г/д зона-3 Карпаты ж/д Инв. 1093 (Адрес установки: г.Кузнецк,ул. Кирпичный перулок 6) ГРПШ 77</t>
  </si>
  <si>
    <t>Г/д ж/д зона-3 Карпаты ГРПШ№1 Инв. 1066 (Адрес установки: г.Кузнецк, ул. 7-я Линия 4) ГРПШ 78</t>
  </si>
  <si>
    <t>1кв.18г.</t>
  </si>
  <si>
    <t xml:space="preserve"> 3кв.18г.</t>
  </si>
  <si>
    <t>Замена ГРПШ с РДНК-400 на ГРПШ с РДП</t>
  </si>
  <si>
    <t>Замена ГРПШ с РДБК-1-25 на ГРПШ с РДП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</si>
  <si>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</si>
  <si>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</si>
  <si>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</si>
  <si>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</si>
  <si>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</si>
  <si>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</si>
  <si>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</si>
  <si>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</si>
  <si>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</si>
  <si>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</si>
  <si>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</si>
  <si>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</si>
  <si>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</si>
  <si>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</si>
  <si>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</si>
  <si>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</si>
  <si>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</si>
  <si>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</si>
  <si>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</si>
  <si>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</si>
  <si>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</si>
  <si>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</si>
  <si>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</si>
  <si>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</si>
  <si>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объекты технологического присоединения</t>
  </si>
  <si>
    <t>4.1.</t>
  </si>
  <si>
    <t>Амортизация/собственные средства</t>
  </si>
  <si>
    <t>собственные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</si>
</sst>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"/>
  <sheetViews>
    <sheetView tabSelected="1" topLeftCell="A47" zoomScale="130" zoomScaleNormal="130" zoomScaleSheetLayoutView="100" workbookViewId="0">
      <selection activeCell="G30" sqref="G30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4.2851562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27</v>
      </c>
    </row>
    <row r="3" spans="1:12" ht="18.75" x14ac:dyDescent="0.3">
      <c r="J3" s="2" t="s">
        <v>25</v>
      </c>
    </row>
    <row r="4" spans="1:12" ht="15.75" x14ac:dyDescent="0.25">
      <c r="J4" s="4"/>
    </row>
    <row r="5" spans="1:12" ht="15.75" x14ac:dyDescent="0.25">
      <c r="J5" s="4" t="s">
        <v>26</v>
      </c>
    </row>
    <row r="6" spans="1:12" s="1" customFormat="1" ht="15.75" customHeight="1" x14ac:dyDescent="0.3">
      <c r="A6" s="62" t="s">
        <v>51</v>
      </c>
      <c r="B6" s="62"/>
      <c r="C6" s="62"/>
      <c r="D6" s="62"/>
      <c r="E6" s="62"/>
      <c r="F6" s="62"/>
      <c r="G6" s="62"/>
      <c r="H6" s="62"/>
      <c r="I6" s="62"/>
      <c r="J6" s="62"/>
      <c r="K6" s="5"/>
      <c r="L6" s="5"/>
    </row>
    <row r="7" spans="1:12" ht="12.75" customHeight="1" x14ac:dyDescent="0.2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"/>
    </row>
    <row r="8" spans="1:12" s="1" customFormat="1" ht="15.75" customHeight="1" x14ac:dyDescent="0.3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7"/>
      <c r="L8" s="7"/>
    </row>
    <row r="10" spans="1:12" ht="52.5" customHeight="1" x14ac:dyDescent="0.2">
      <c r="A10" s="65" t="s">
        <v>2</v>
      </c>
      <c r="B10" s="65" t="s">
        <v>3</v>
      </c>
      <c r="C10" s="65" t="s">
        <v>4</v>
      </c>
      <c r="D10" s="65"/>
      <c r="E10" s="66" t="s">
        <v>29</v>
      </c>
      <c r="F10" s="67"/>
      <c r="G10" s="68"/>
      <c r="H10" s="65" t="s">
        <v>5</v>
      </c>
      <c r="I10" s="65"/>
      <c r="J10" s="65"/>
    </row>
    <row r="11" spans="1:12" ht="51" x14ac:dyDescent="0.2">
      <c r="A11" s="65"/>
      <c r="B11" s="65"/>
      <c r="C11" s="8" t="s">
        <v>6</v>
      </c>
      <c r="D11" s="8" t="s">
        <v>7</v>
      </c>
      <c r="E11" s="8" t="s">
        <v>28</v>
      </c>
      <c r="F11" s="8" t="s">
        <v>8</v>
      </c>
      <c r="G11" s="42" t="s">
        <v>30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24646.799999999999</v>
      </c>
      <c r="G13" s="14"/>
      <c r="H13" s="12"/>
      <c r="I13" s="12"/>
      <c r="J13" s="12"/>
      <c r="K13" s="15"/>
    </row>
    <row r="14" spans="1:12" ht="25.5" x14ac:dyDescent="0.2">
      <c r="A14" s="16" t="s">
        <v>31</v>
      </c>
      <c r="B14" s="17" t="s">
        <v>13</v>
      </c>
      <c r="C14" s="12"/>
      <c r="D14" s="12"/>
      <c r="E14" s="18">
        <f>E15</f>
        <v>8730.19</v>
      </c>
      <c r="F14" s="18">
        <f>F15</f>
        <v>5184.6100000000015</v>
      </c>
      <c r="G14" s="18"/>
      <c r="H14" s="19"/>
      <c r="I14" s="19"/>
      <c r="J14" s="19"/>
    </row>
    <row r="15" spans="1:12" s="20" customFormat="1" x14ac:dyDescent="0.2">
      <c r="A15" s="16" t="s">
        <v>32</v>
      </c>
      <c r="B15" s="47" t="s">
        <v>14</v>
      </c>
      <c r="C15" s="45"/>
      <c r="D15" s="45"/>
      <c r="E15" s="33">
        <f t="shared" ref="E15:F15" si="0">E16</f>
        <v>8730.19</v>
      </c>
      <c r="F15" s="33">
        <f t="shared" si="0"/>
        <v>5184.6100000000015</v>
      </c>
      <c r="G15" s="33"/>
      <c r="H15" s="48"/>
      <c r="I15" s="45"/>
      <c r="J15" s="48"/>
    </row>
    <row r="16" spans="1:12" s="20" customFormat="1" x14ac:dyDescent="0.2">
      <c r="A16" s="16" t="s">
        <v>33</v>
      </c>
      <c r="B16" s="47" t="s">
        <v>15</v>
      </c>
      <c r="C16" s="45"/>
      <c r="D16" s="45"/>
      <c r="E16" s="33">
        <f>E17+E18+E19+E20+E22+E23</f>
        <v>8730.19</v>
      </c>
      <c r="F16" s="33">
        <f>F17+F18+F19+F20+F22+F23</f>
        <v>5184.6100000000015</v>
      </c>
      <c r="G16" s="33"/>
      <c r="H16" s="48"/>
      <c r="I16" s="45"/>
      <c r="J16" s="48"/>
    </row>
    <row r="17" spans="1:10" s="20" customFormat="1" ht="38.25" x14ac:dyDescent="0.2">
      <c r="A17" s="16" t="s">
        <v>60</v>
      </c>
      <c r="B17" s="41" t="s">
        <v>52</v>
      </c>
      <c r="C17" s="52" t="s">
        <v>24</v>
      </c>
      <c r="D17" s="52" t="s">
        <v>72</v>
      </c>
      <c r="E17" s="44">
        <v>1716.38</v>
      </c>
      <c r="F17" s="44">
        <v>1716.38</v>
      </c>
      <c r="G17" s="44" t="s">
        <v>59</v>
      </c>
      <c r="H17" s="54">
        <v>0.47799999999999998</v>
      </c>
      <c r="I17" s="52" t="s">
        <v>67</v>
      </c>
      <c r="J17" s="55">
        <v>1</v>
      </c>
    </row>
    <row r="18" spans="1:10" s="20" customFormat="1" ht="25.5" x14ac:dyDescent="0.2">
      <c r="A18" s="16" t="s">
        <v>61</v>
      </c>
      <c r="B18" s="41" t="s">
        <v>53</v>
      </c>
      <c r="C18" s="52" t="s">
        <v>24</v>
      </c>
      <c r="D18" s="52" t="s">
        <v>72</v>
      </c>
      <c r="E18" s="44">
        <v>1169.42</v>
      </c>
      <c r="F18" s="44">
        <v>1169.42</v>
      </c>
      <c r="G18" s="44" t="s">
        <v>59</v>
      </c>
      <c r="H18" s="54">
        <v>0.78600000000000003</v>
      </c>
      <c r="I18" s="52" t="s">
        <v>68</v>
      </c>
      <c r="J18" s="55" t="s">
        <v>19</v>
      </c>
    </row>
    <row r="19" spans="1:10" s="20" customFormat="1" ht="25.5" x14ac:dyDescent="0.2">
      <c r="A19" s="16" t="s">
        <v>62</v>
      </c>
      <c r="B19" s="41" t="s">
        <v>54</v>
      </c>
      <c r="C19" s="52" t="s">
        <v>24</v>
      </c>
      <c r="D19" s="52" t="s">
        <v>72</v>
      </c>
      <c r="E19" s="44">
        <v>324.14999999999998</v>
      </c>
      <c r="F19" s="44">
        <v>324.14999999999998</v>
      </c>
      <c r="G19" s="44" t="s">
        <v>59</v>
      </c>
      <c r="H19" s="54">
        <v>0.36199999999999999</v>
      </c>
      <c r="I19" s="52" t="s">
        <v>69</v>
      </c>
      <c r="J19" s="55" t="s">
        <v>19</v>
      </c>
    </row>
    <row r="20" spans="1:10" s="20" customFormat="1" ht="25.5" x14ac:dyDescent="0.2">
      <c r="A20" s="16" t="s">
        <v>63</v>
      </c>
      <c r="B20" s="41" t="s">
        <v>55</v>
      </c>
      <c r="C20" s="52" t="s">
        <v>24</v>
      </c>
      <c r="D20" s="52" t="s">
        <v>72</v>
      </c>
      <c r="E20" s="44">
        <v>5000</v>
      </c>
      <c r="F20" s="44">
        <v>1454.42</v>
      </c>
      <c r="G20" s="44" t="s">
        <v>59</v>
      </c>
      <c r="H20" s="54">
        <v>4</v>
      </c>
      <c r="I20" s="52" t="s">
        <v>66</v>
      </c>
      <c r="J20" s="55" t="s">
        <v>19</v>
      </c>
    </row>
    <row r="21" spans="1:10" s="20" customFormat="1" x14ac:dyDescent="0.2">
      <c r="A21" s="16"/>
      <c r="B21" s="41" t="s">
        <v>58</v>
      </c>
      <c r="C21" s="45"/>
      <c r="D21" s="45"/>
      <c r="E21" s="33"/>
      <c r="F21" s="33"/>
      <c r="G21" s="44"/>
      <c r="H21" s="53"/>
      <c r="I21" s="45"/>
      <c r="J21" s="34"/>
    </row>
    <row r="22" spans="1:10" s="20" customFormat="1" ht="25.5" x14ac:dyDescent="0.2">
      <c r="A22" s="16" t="s">
        <v>64</v>
      </c>
      <c r="B22" s="41" t="s">
        <v>56</v>
      </c>
      <c r="C22" s="52" t="s">
        <v>75</v>
      </c>
      <c r="D22" s="52" t="s">
        <v>77</v>
      </c>
      <c r="E22" s="44">
        <v>261.52</v>
      </c>
      <c r="F22" s="44">
        <v>261.52</v>
      </c>
      <c r="G22" s="44" t="s">
        <v>59</v>
      </c>
      <c r="H22" s="54" t="s">
        <v>19</v>
      </c>
      <c r="I22" s="52" t="s">
        <v>19</v>
      </c>
      <c r="J22" s="34">
        <v>1</v>
      </c>
    </row>
    <row r="23" spans="1:10" s="20" customFormat="1" ht="38.25" x14ac:dyDescent="0.2">
      <c r="A23" s="16" t="s">
        <v>65</v>
      </c>
      <c r="B23" s="41" t="s">
        <v>57</v>
      </c>
      <c r="C23" s="52" t="s">
        <v>75</v>
      </c>
      <c r="D23" s="52" t="s">
        <v>77</v>
      </c>
      <c r="E23" s="44">
        <v>258.72000000000003</v>
      </c>
      <c r="F23" s="44">
        <v>258.72000000000003</v>
      </c>
      <c r="G23" s="44" t="s">
        <v>59</v>
      </c>
      <c r="H23" s="54" t="s">
        <v>19</v>
      </c>
      <c r="I23" s="52" t="s">
        <v>19</v>
      </c>
      <c r="J23" s="34">
        <v>1</v>
      </c>
    </row>
    <row r="24" spans="1:10" s="20" customFormat="1" x14ac:dyDescent="0.2">
      <c r="A24" s="16" t="s">
        <v>36</v>
      </c>
      <c r="B24" s="47" t="s">
        <v>35</v>
      </c>
      <c r="C24" s="45"/>
      <c r="D24" s="45"/>
      <c r="E24" s="33">
        <f>E25</f>
        <v>2642.49</v>
      </c>
      <c r="F24" s="33">
        <f>F25</f>
        <v>2642.47</v>
      </c>
      <c r="G24" s="33"/>
      <c r="H24" s="49"/>
      <c r="I24" s="45"/>
      <c r="J24" s="34"/>
    </row>
    <row r="25" spans="1:10" s="20" customFormat="1" x14ac:dyDescent="0.2">
      <c r="A25" s="16" t="s">
        <v>38</v>
      </c>
      <c r="B25" s="47" t="s">
        <v>37</v>
      </c>
      <c r="C25" s="45"/>
      <c r="D25" s="45"/>
      <c r="E25" s="33">
        <f>E26</f>
        <v>2642.49</v>
      </c>
      <c r="F25" s="33">
        <f>F26</f>
        <v>2642.47</v>
      </c>
      <c r="G25" s="33"/>
      <c r="H25" s="49"/>
      <c r="I25" s="45"/>
      <c r="J25" s="34"/>
    </row>
    <row r="26" spans="1:10" s="20" customFormat="1" ht="30" customHeight="1" x14ac:dyDescent="0.2">
      <c r="A26" s="16" t="s">
        <v>143</v>
      </c>
      <c r="B26" s="71" t="s">
        <v>142</v>
      </c>
      <c r="C26" s="45"/>
      <c r="D26" s="45"/>
      <c r="E26" s="44">
        <v>2642.49</v>
      </c>
      <c r="F26" s="44">
        <v>2642.47</v>
      </c>
      <c r="G26" s="69" t="s">
        <v>145</v>
      </c>
      <c r="H26" s="70" t="s">
        <v>19</v>
      </c>
      <c r="I26" s="52" t="s">
        <v>19</v>
      </c>
      <c r="J26" s="55" t="s">
        <v>19</v>
      </c>
    </row>
    <row r="27" spans="1:10" s="20" customFormat="1" x14ac:dyDescent="0.2">
      <c r="A27" s="16" t="s">
        <v>39</v>
      </c>
      <c r="B27" s="51" t="s">
        <v>40</v>
      </c>
      <c r="C27" s="45"/>
      <c r="D27" s="45"/>
      <c r="E27" s="33">
        <f>E28</f>
        <v>12426.799999999996</v>
      </c>
      <c r="F27" s="33">
        <f>F28</f>
        <v>12426.799999999996</v>
      </c>
      <c r="G27" s="33"/>
      <c r="H27" s="45"/>
      <c r="I27" s="45"/>
      <c r="J27" s="45"/>
    </row>
    <row r="28" spans="1:10" s="20" customFormat="1" x14ac:dyDescent="0.2">
      <c r="A28" s="16"/>
      <c r="B28" s="47" t="s">
        <v>22</v>
      </c>
      <c r="C28" s="45"/>
      <c r="D28" s="45"/>
      <c r="E28" s="33">
        <f>SUM(E29:E54)</f>
        <v>12426.799999999996</v>
      </c>
      <c r="F28" s="33">
        <f>SUM(F29:F54)</f>
        <v>12426.799999999996</v>
      </c>
      <c r="G28" s="33"/>
      <c r="H28" s="48"/>
      <c r="I28" s="45"/>
      <c r="J28" s="48"/>
    </row>
    <row r="29" spans="1:10" s="20" customFormat="1" ht="63.75" x14ac:dyDescent="0.2">
      <c r="A29" s="16" t="s">
        <v>41</v>
      </c>
      <c r="B29" s="57" t="s">
        <v>73</v>
      </c>
      <c r="C29" s="52" t="s">
        <v>75</v>
      </c>
      <c r="D29" s="52" t="s">
        <v>76</v>
      </c>
      <c r="E29" s="44">
        <v>584.5</v>
      </c>
      <c r="F29" s="44">
        <v>584.5</v>
      </c>
      <c r="G29" s="44" t="s">
        <v>34</v>
      </c>
      <c r="H29" s="49"/>
      <c r="I29" s="56" t="s">
        <v>74</v>
      </c>
      <c r="J29" s="48" t="s">
        <v>19</v>
      </c>
    </row>
    <row r="30" spans="1:10" s="23" customFormat="1" ht="63.75" x14ac:dyDescent="0.2">
      <c r="A30" s="21" t="s">
        <v>118</v>
      </c>
      <c r="B30" s="37" t="s">
        <v>78</v>
      </c>
      <c r="C30" s="52" t="s">
        <v>71</v>
      </c>
      <c r="D30" s="52" t="s">
        <v>81</v>
      </c>
      <c r="E30" s="44">
        <v>611.55999999999995</v>
      </c>
      <c r="F30" s="59">
        <v>611.55999999999995</v>
      </c>
      <c r="G30" s="59" t="s">
        <v>34</v>
      </c>
      <c r="H30" s="35" t="s">
        <v>20</v>
      </c>
      <c r="I30" s="38" t="s">
        <v>21</v>
      </c>
      <c r="J30" s="36" t="s">
        <v>19</v>
      </c>
    </row>
    <row r="31" spans="1:10" s="23" customFormat="1" ht="63.75" x14ac:dyDescent="0.2">
      <c r="A31" s="21" t="s">
        <v>119</v>
      </c>
      <c r="B31" s="37" t="s">
        <v>79</v>
      </c>
      <c r="C31" s="52" t="s">
        <v>71</v>
      </c>
      <c r="D31" s="52" t="s">
        <v>81</v>
      </c>
      <c r="E31" s="44">
        <v>572.74</v>
      </c>
      <c r="F31" s="59">
        <v>572.74</v>
      </c>
      <c r="G31" s="59" t="s">
        <v>34</v>
      </c>
      <c r="H31" s="35" t="s">
        <v>19</v>
      </c>
      <c r="I31" s="38" t="s">
        <v>21</v>
      </c>
      <c r="J31" s="36" t="s">
        <v>19</v>
      </c>
    </row>
    <row r="32" spans="1:10" s="23" customFormat="1" ht="63.75" x14ac:dyDescent="0.2">
      <c r="A32" s="21" t="s">
        <v>120</v>
      </c>
      <c r="B32" s="37" t="s">
        <v>80</v>
      </c>
      <c r="C32" s="52" t="s">
        <v>71</v>
      </c>
      <c r="D32" s="52" t="s">
        <v>23</v>
      </c>
      <c r="E32" s="44">
        <v>595.17999999999995</v>
      </c>
      <c r="F32" s="59">
        <v>595.17999999999995</v>
      </c>
      <c r="G32" s="59" t="s">
        <v>34</v>
      </c>
      <c r="H32" s="35" t="s">
        <v>19</v>
      </c>
      <c r="I32" s="38" t="s">
        <v>21</v>
      </c>
      <c r="J32" s="36" t="s">
        <v>19</v>
      </c>
    </row>
    <row r="33" spans="1:10" s="23" customFormat="1" ht="38.25" x14ac:dyDescent="0.2">
      <c r="A33" s="21" t="s">
        <v>121</v>
      </c>
      <c r="B33" s="39" t="s">
        <v>82</v>
      </c>
      <c r="C33" s="52" t="s">
        <v>92</v>
      </c>
      <c r="D33" s="52" t="s">
        <v>23</v>
      </c>
      <c r="E33" s="44">
        <v>596.80999999999995</v>
      </c>
      <c r="F33" s="59">
        <v>596.80999999999995</v>
      </c>
      <c r="G33" s="59" t="s">
        <v>34</v>
      </c>
      <c r="H33" s="35" t="s">
        <v>19</v>
      </c>
      <c r="I33" s="41" t="s">
        <v>95</v>
      </c>
      <c r="J33" s="36">
        <v>1</v>
      </c>
    </row>
    <row r="34" spans="1:10" s="23" customFormat="1" ht="38.25" x14ac:dyDescent="0.2">
      <c r="A34" s="21" t="s">
        <v>122</v>
      </c>
      <c r="B34" s="58" t="s">
        <v>83</v>
      </c>
      <c r="C34" s="52" t="s">
        <v>92</v>
      </c>
      <c r="D34" s="52" t="s">
        <v>23</v>
      </c>
      <c r="E34" s="44">
        <v>461.49</v>
      </c>
      <c r="F34" s="59">
        <v>461.49</v>
      </c>
      <c r="G34" s="59" t="s">
        <v>34</v>
      </c>
      <c r="H34" s="35" t="s">
        <v>19</v>
      </c>
      <c r="I34" s="41" t="s">
        <v>95</v>
      </c>
      <c r="J34" s="36">
        <v>1</v>
      </c>
    </row>
    <row r="35" spans="1:10" s="23" customFormat="1" ht="51" x14ac:dyDescent="0.2">
      <c r="A35" s="21" t="s">
        <v>123</v>
      </c>
      <c r="B35" s="39" t="s">
        <v>84</v>
      </c>
      <c r="C35" s="52" t="s">
        <v>92</v>
      </c>
      <c r="D35" s="52" t="s">
        <v>23</v>
      </c>
      <c r="E35" s="44">
        <v>327.33999999999997</v>
      </c>
      <c r="F35" s="59">
        <v>327.33999999999997</v>
      </c>
      <c r="G35" s="59" t="s">
        <v>34</v>
      </c>
      <c r="H35" s="35" t="s">
        <v>19</v>
      </c>
      <c r="I35" s="41" t="s">
        <v>96</v>
      </c>
      <c r="J35" s="36">
        <v>1</v>
      </c>
    </row>
    <row r="36" spans="1:10" s="23" customFormat="1" ht="38.25" x14ac:dyDescent="0.2">
      <c r="A36" s="21" t="s">
        <v>124</v>
      </c>
      <c r="B36" s="58" t="s">
        <v>85</v>
      </c>
      <c r="C36" s="52" t="s">
        <v>92</v>
      </c>
      <c r="D36" s="52" t="s">
        <v>23</v>
      </c>
      <c r="E36" s="44">
        <v>566.65</v>
      </c>
      <c r="F36" s="59">
        <v>566.65</v>
      </c>
      <c r="G36" s="59" t="s">
        <v>34</v>
      </c>
      <c r="H36" s="35" t="s">
        <v>19</v>
      </c>
      <c r="I36" s="41" t="s">
        <v>97</v>
      </c>
      <c r="J36" s="36">
        <v>1</v>
      </c>
    </row>
    <row r="37" spans="1:10" s="23" customFormat="1" ht="51" x14ac:dyDescent="0.2">
      <c r="A37" s="21" t="s">
        <v>125</v>
      </c>
      <c r="B37" s="39" t="s">
        <v>86</v>
      </c>
      <c r="C37" s="52" t="s">
        <v>92</v>
      </c>
      <c r="D37" s="52" t="s">
        <v>23</v>
      </c>
      <c r="E37" s="44">
        <v>626.72</v>
      </c>
      <c r="F37" s="59">
        <v>626.72</v>
      </c>
      <c r="G37" s="59" t="s">
        <v>144</v>
      </c>
      <c r="H37" s="35" t="s">
        <v>19</v>
      </c>
      <c r="I37" s="41" t="s">
        <v>98</v>
      </c>
      <c r="J37" s="36">
        <v>1</v>
      </c>
    </row>
    <row r="38" spans="1:10" s="23" customFormat="1" ht="51" x14ac:dyDescent="0.2">
      <c r="A38" s="21" t="s">
        <v>126</v>
      </c>
      <c r="B38" s="39" t="s">
        <v>87</v>
      </c>
      <c r="C38" s="52" t="s">
        <v>92</v>
      </c>
      <c r="D38" s="52" t="s">
        <v>93</v>
      </c>
      <c r="E38" s="44">
        <v>1057.29</v>
      </c>
      <c r="F38" s="59">
        <v>1057.29</v>
      </c>
      <c r="G38" s="59" t="s">
        <v>144</v>
      </c>
      <c r="H38" s="35" t="s">
        <v>19</v>
      </c>
      <c r="I38" s="41" t="s">
        <v>99</v>
      </c>
      <c r="J38" s="36">
        <v>1</v>
      </c>
    </row>
    <row r="39" spans="1:10" s="23" customFormat="1" ht="38.25" x14ac:dyDescent="0.2">
      <c r="A39" s="21" t="s">
        <v>127</v>
      </c>
      <c r="B39" s="39" t="s">
        <v>88</v>
      </c>
      <c r="C39" s="52" t="s">
        <v>92</v>
      </c>
      <c r="D39" s="52" t="s">
        <v>93</v>
      </c>
      <c r="E39" s="44">
        <v>1321.27</v>
      </c>
      <c r="F39" s="59">
        <v>1321.27</v>
      </c>
      <c r="G39" s="59" t="s">
        <v>34</v>
      </c>
      <c r="H39" s="35" t="s">
        <v>19</v>
      </c>
      <c r="I39" s="41" t="s">
        <v>100</v>
      </c>
      <c r="J39" s="36">
        <v>1</v>
      </c>
    </row>
    <row r="40" spans="1:10" s="23" customFormat="1" ht="38.25" x14ac:dyDescent="0.2">
      <c r="A40" s="21" t="s">
        <v>128</v>
      </c>
      <c r="B40" s="39" t="s">
        <v>89</v>
      </c>
      <c r="C40" s="52" t="s">
        <v>92</v>
      </c>
      <c r="D40" s="52" t="s">
        <v>23</v>
      </c>
      <c r="E40" s="44">
        <v>551.5</v>
      </c>
      <c r="F40" s="59">
        <v>551.5</v>
      </c>
      <c r="G40" s="59" t="s">
        <v>145</v>
      </c>
      <c r="H40" s="35" t="s">
        <v>19</v>
      </c>
      <c r="I40" s="41" t="s">
        <v>101</v>
      </c>
      <c r="J40" s="36">
        <v>1</v>
      </c>
    </row>
    <row r="41" spans="1:10" s="23" customFormat="1" ht="25.5" x14ac:dyDescent="0.2">
      <c r="A41" s="21" t="s">
        <v>129</v>
      </c>
      <c r="B41" s="39" t="s">
        <v>90</v>
      </c>
      <c r="C41" s="52" t="s">
        <v>70</v>
      </c>
      <c r="D41" s="52" t="s">
        <v>81</v>
      </c>
      <c r="E41" s="44">
        <v>698.41</v>
      </c>
      <c r="F41" s="59">
        <v>698.41</v>
      </c>
      <c r="G41" s="59" t="s">
        <v>145</v>
      </c>
      <c r="H41" s="35" t="s">
        <v>19</v>
      </c>
      <c r="I41" s="41" t="s">
        <v>95</v>
      </c>
      <c r="J41" s="36">
        <v>1</v>
      </c>
    </row>
    <row r="42" spans="1:10" s="23" customFormat="1" ht="38.25" x14ac:dyDescent="0.2">
      <c r="A42" s="21" t="s">
        <v>130</v>
      </c>
      <c r="B42" s="39" t="s">
        <v>91</v>
      </c>
      <c r="C42" s="52" t="s">
        <v>70</v>
      </c>
      <c r="D42" s="52" t="s">
        <v>94</v>
      </c>
      <c r="E42" s="44">
        <v>1012.07</v>
      </c>
      <c r="F42" s="59">
        <v>1012.07</v>
      </c>
      <c r="G42" s="59" t="s">
        <v>145</v>
      </c>
      <c r="H42" s="35" t="s">
        <v>19</v>
      </c>
      <c r="I42" s="41" t="s">
        <v>101</v>
      </c>
      <c r="J42" s="36">
        <v>1</v>
      </c>
    </row>
    <row r="43" spans="1:10" s="23" customFormat="1" ht="38.25" x14ac:dyDescent="0.2">
      <c r="A43" s="21" t="s">
        <v>131</v>
      </c>
      <c r="B43" s="39" t="s">
        <v>102</v>
      </c>
      <c r="C43" s="52" t="s">
        <v>92</v>
      </c>
      <c r="D43" s="52" t="s">
        <v>115</v>
      </c>
      <c r="E43" s="44">
        <v>261.66000000000003</v>
      </c>
      <c r="F43" s="59">
        <v>261.66000000000003</v>
      </c>
      <c r="G43" s="59" t="s">
        <v>34</v>
      </c>
      <c r="H43" s="35" t="s">
        <v>19</v>
      </c>
      <c r="I43" s="38" t="s">
        <v>116</v>
      </c>
      <c r="J43" s="36">
        <v>1</v>
      </c>
    </row>
    <row r="44" spans="1:10" s="23" customFormat="1" ht="38.25" x14ac:dyDescent="0.2">
      <c r="A44" s="21" t="s">
        <v>132</v>
      </c>
      <c r="B44" s="39" t="s">
        <v>103</v>
      </c>
      <c r="C44" s="52" t="s">
        <v>114</v>
      </c>
      <c r="D44" s="52" t="s">
        <v>115</v>
      </c>
      <c r="E44" s="44">
        <v>266.02999999999997</v>
      </c>
      <c r="F44" s="59">
        <v>266.02999999999997</v>
      </c>
      <c r="G44" s="59" t="s">
        <v>34</v>
      </c>
      <c r="H44" s="35" t="s">
        <v>19</v>
      </c>
      <c r="I44" s="38" t="s">
        <v>116</v>
      </c>
      <c r="J44" s="36">
        <v>1</v>
      </c>
    </row>
    <row r="45" spans="1:10" s="23" customFormat="1" ht="25.5" x14ac:dyDescent="0.2">
      <c r="A45" s="21" t="s">
        <v>133</v>
      </c>
      <c r="B45" s="39" t="s">
        <v>104</v>
      </c>
      <c r="C45" s="52" t="s">
        <v>114</v>
      </c>
      <c r="D45" s="52" t="s">
        <v>115</v>
      </c>
      <c r="E45" s="44">
        <v>265.72000000000003</v>
      </c>
      <c r="F45" s="59">
        <v>265.72000000000003</v>
      </c>
      <c r="G45" s="59" t="s">
        <v>34</v>
      </c>
      <c r="H45" s="35" t="s">
        <v>19</v>
      </c>
      <c r="I45" s="38" t="s">
        <v>116</v>
      </c>
      <c r="J45" s="36">
        <v>1</v>
      </c>
    </row>
    <row r="46" spans="1:10" s="23" customFormat="1" ht="38.25" x14ac:dyDescent="0.2">
      <c r="A46" s="21" t="s">
        <v>134</v>
      </c>
      <c r="B46" s="39" t="s">
        <v>105</v>
      </c>
      <c r="C46" s="52" t="s">
        <v>114</v>
      </c>
      <c r="D46" s="52" t="s">
        <v>115</v>
      </c>
      <c r="E46" s="44">
        <v>268.8</v>
      </c>
      <c r="F46" s="59">
        <v>268.8</v>
      </c>
      <c r="G46" s="59" t="s">
        <v>34</v>
      </c>
      <c r="H46" s="35" t="s">
        <v>19</v>
      </c>
      <c r="I46" s="38" t="s">
        <v>116</v>
      </c>
      <c r="J46" s="36">
        <v>1</v>
      </c>
    </row>
    <row r="47" spans="1:10" s="23" customFormat="1" ht="38.25" x14ac:dyDescent="0.2">
      <c r="A47" s="21" t="s">
        <v>135</v>
      </c>
      <c r="B47" s="39" t="s">
        <v>106</v>
      </c>
      <c r="C47" s="52" t="s">
        <v>114</v>
      </c>
      <c r="D47" s="52" t="s">
        <v>115</v>
      </c>
      <c r="E47" s="44">
        <v>220.63</v>
      </c>
      <c r="F47" s="59">
        <v>220.63</v>
      </c>
      <c r="G47" s="59" t="s">
        <v>34</v>
      </c>
      <c r="H47" s="35" t="s">
        <v>19</v>
      </c>
      <c r="I47" s="38" t="s">
        <v>116</v>
      </c>
      <c r="J47" s="36">
        <v>1</v>
      </c>
    </row>
    <row r="48" spans="1:10" s="23" customFormat="1" ht="25.5" x14ac:dyDescent="0.2">
      <c r="A48" s="21" t="s">
        <v>136</v>
      </c>
      <c r="B48" s="39" t="s">
        <v>107</v>
      </c>
      <c r="C48" s="52" t="s">
        <v>114</v>
      </c>
      <c r="D48" s="52" t="s">
        <v>115</v>
      </c>
      <c r="E48" s="44">
        <v>204.88</v>
      </c>
      <c r="F48" s="59">
        <v>204.88</v>
      </c>
      <c r="G48" s="59" t="s">
        <v>34</v>
      </c>
      <c r="H48" s="35" t="s">
        <v>19</v>
      </c>
      <c r="I48" s="38" t="s">
        <v>116</v>
      </c>
      <c r="J48" s="36">
        <v>1</v>
      </c>
    </row>
    <row r="49" spans="1:12" s="23" customFormat="1" ht="25.5" x14ac:dyDescent="0.2">
      <c r="A49" s="21" t="s">
        <v>137</v>
      </c>
      <c r="B49" s="57" t="s">
        <v>108</v>
      </c>
      <c r="C49" s="52" t="s">
        <v>114</v>
      </c>
      <c r="D49" s="52" t="s">
        <v>115</v>
      </c>
      <c r="E49" s="44">
        <v>230.56</v>
      </c>
      <c r="F49" s="59">
        <v>230.56</v>
      </c>
      <c r="G49" s="59" t="s">
        <v>34</v>
      </c>
      <c r="H49" s="35" t="s">
        <v>19</v>
      </c>
      <c r="I49" s="38" t="s">
        <v>116</v>
      </c>
      <c r="J49" s="36">
        <v>1</v>
      </c>
    </row>
    <row r="50" spans="1:12" s="23" customFormat="1" ht="38.25" x14ac:dyDescent="0.2">
      <c r="A50" s="21" t="s">
        <v>138</v>
      </c>
      <c r="B50" s="39" t="s">
        <v>109</v>
      </c>
      <c r="C50" s="52" t="s">
        <v>114</v>
      </c>
      <c r="D50" s="52" t="s">
        <v>115</v>
      </c>
      <c r="E50" s="44">
        <v>211.35</v>
      </c>
      <c r="F50" s="59">
        <v>211.35</v>
      </c>
      <c r="G50" s="59" t="s">
        <v>34</v>
      </c>
      <c r="H50" s="35" t="s">
        <v>19</v>
      </c>
      <c r="I50" s="38" t="s">
        <v>117</v>
      </c>
      <c r="J50" s="36">
        <v>1</v>
      </c>
    </row>
    <row r="51" spans="1:12" s="23" customFormat="1" ht="38.25" x14ac:dyDescent="0.2">
      <c r="A51" s="21" t="s">
        <v>139</v>
      </c>
      <c r="B51" s="39" t="s">
        <v>110</v>
      </c>
      <c r="C51" s="52" t="s">
        <v>114</v>
      </c>
      <c r="D51" s="52" t="s">
        <v>115</v>
      </c>
      <c r="E51" s="44">
        <v>212.72</v>
      </c>
      <c r="F51" s="59">
        <v>212.72</v>
      </c>
      <c r="G51" s="59" t="s">
        <v>34</v>
      </c>
      <c r="H51" s="35" t="s">
        <v>19</v>
      </c>
      <c r="I51" s="38" t="s">
        <v>116</v>
      </c>
      <c r="J51" s="36">
        <v>1</v>
      </c>
    </row>
    <row r="52" spans="1:12" s="23" customFormat="1" ht="25.5" x14ac:dyDescent="0.2">
      <c r="A52" s="21" t="s">
        <v>140</v>
      </c>
      <c r="B52" s="39" t="s">
        <v>111</v>
      </c>
      <c r="C52" s="52" t="s">
        <v>114</v>
      </c>
      <c r="D52" s="52" t="s">
        <v>115</v>
      </c>
      <c r="E52" s="44">
        <v>236.34</v>
      </c>
      <c r="F52" s="59">
        <v>236.34</v>
      </c>
      <c r="G52" s="59" t="s">
        <v>34</v>
      </c>
      <c r="H52" s="35" t="s">
        <v>19</v>
      </c>
      <c r="I52" s="38" t="s">
        <v>116</v>
      </c>
      <c r="J52" s="36">
        <v>1</v>
      </c>
    </row>
    <row r="53" spans="1:12" s="23" customFormat="1" ht="25.5" x14ac:dyDescent="0.2">
      <c r="A53" s="21" t="s">
        <v>141</v>
      </c>
      <c r="B53" s="39" t="s">
        <v>112</v>
      </c>
      <c r="C53" s="52" t="s">
        <v>114</v>
      </c>
      <c r="D53" s="52" t="s">
        <v>115</v>
      </c>
      <c r="E53" s="44">
        <v>237.27</v>
      </c>
      <c r="F53" s="59">
        <v>237.27</v>
      </c>
      <c r="G53" s="59" t="s">
        <v>34</v>
      </c>
      <c r="H53" s="35" t="s">
        <v>19</v>
      </c>
      <c r="I53" s="38" t="s">
        <v>116</v>
      </c>
      <c r="J53" s="36">
        <v>1</v>
      </c>
    </row>
    <row r="54" spans="1:12" s="23" customFormat="1" ht="25.5" x14ac:dyDescent="0.2">
      <c r="A54" s="21"/>
      <c r="B54" s="39" t="s">
        <v>113</v>
      </c>
      <c r="C54" s="52" t="s">
        <v>114</v>
      </c>
      <c r="D54" s="52" t="s">
        <v>115</v>
      </c>
      <c r="E54" s="44">
        <v>227.31</v>
      </c>
      <c r="F54" s="59">
        <v>227.31</v>
      </c>
      <c r="G54" s="59" t="s">
        <v>34</v>
      </c>
      <c r="H54" s="35" t="s">
        <v>19</v>
      </c>
      <c r="I54" s="38" t="s">
        <v>116</v>
      </c>
      <c r="J54" s="36">
        <v>1</v>
      </c>
    </row>
    <row r="55" spans="1:12" s="23" customFormat="1" ht="25.5" x14ac:dyDescent="0.2">
      <c r="A55" s="21" t="s">
        <v>42</v>
      </c>
      <c r="B55" s="39" t="s">
        <v>43</v>
      </c>
      <c r="C55" s="60"/>
      <c r="D55" s="60"/>
      <c r="E55" s="61"/>
      <c r="F55" s="59" t="s">
        <v>19</v>
      </c>
      <c r="G55" s="59" t="s">
        <v>19</v>
      </c>
      <c r="H55" s="35"/>
      <c r="I55" s="38"/>
      <c r="J55" s="36"/>
    </row>
    <row r="56" spans="1:12" s="23" customFormat="1" x14ac:dyDescent="0.2">
      <c r="A56" s="21" t="s">
        <v>46</v>
      </c>
      <c r="B56" s="39" t="s">
        <v>18</v>
      </c>
      <c r="C56" s="60"/>
      <c r="D56" s="60"/>
      <c r="E56" s="61"/>
      <c r="F56" s="59">
        <v>0</v>
      </c>
      <c r="G56" s="59" t="s">
        <v>34</v>
      </c>
      <c r="H56" s="35"/>
      <c r="I56" s="38"/>
      <c r="J56" s="36"/>
    </row>
    <row r="57" spans="1:12" s="20" customFormat="1" x14ac:dyDescent="0.2">
      <c r="A57" s="16" t="s">
        <v>44</v>
      </c>
      <c r="B57" s="45" t="s">
        <v>16</v>
      </c>
      <c r="C57" s="60"/>
      <c r="D57" s="60"/>
      <c r="E57" s="61"/>
      <c r="F57" s="44">
        <v>0</v>
      </c>
      <c r="G57" s="59" t="s">
        <v>19</v>
      </c>
      <c r="H57" s="32"/>
      <c r="I57" s="32"/>
      <c r="J57" s="32"/>
    </row>
    <row r="58" spans="1:12" s="20" customFormat="1" x14ac:dyDescent="0.2">
      <c r="A58" s="16" t="s">
        <v>45</v>
      </c>
      <c r="B58" s="46" t="s">
        <v>17</v>
      </c>
      <c r="C58" s="60"/>
      <c r="D58" s="60"/>
      <c r="E58" s="61"/>
      <c r="F58" s="44">
        <f>F59+F60</f>
        <v>2041.5700000000002</v>
      </c>
      <c r="G58" s="59" t="s">
        <v>34</v>
      </c>
      <c r="H58" s="32"/>
      <c r="I58" s="32"/>
      <c r="J58" s="32"/>
    </row>
    <row r="59" spans="1:12" s="20" customFormat="1" x14ac:dyDescent="0.2">
      <c r="A59" s="16" t="s">
        <v>47</v>
      </c>
      <c r="B59" s="46" t="s">
        <v>50</v>
      </c>
      <c r="C59" s="60"/>
      <c r="D59" s="60"/>
      <c r="E59" s="61"/>
      <c r="F59" s="44">
        <v>1607.42</v>
      </c>
      <c r="G59" s="59" t="s">
        <v>34</v>
      </c>
      <c r="H59" s="32"/>
      <c r="I59" s="32"/>
      <c r="J59" s="32"/>
    </row>
    <row r="60" spans="1:12" x14ac:dyDescent="0.2">
      <c r="A60" s="16" t="s">
        <v>48</v>
      </c>
      <c r="B60" s="50" t="s">
        <v>49</v>
      </c>
      <c r="C60" s="60"/>
      <c r="D60" s="60"/>
      <c r="E60" s="61"/>
      <c r="F60" s="40">
        <v>434.15</v>
      </c>
      <c r="G60" s="59" t="s">
        <v>34</v>
      </c>
      <c r="H60" s="22"/>
      <c r="I60" s="22"/>
      <c r="J60" s="22"/>
    </row>
    <row r="61" spans="1:12" x14ac:dyDescent="0.2">
      <c r="A61" s="24"/>
      <c r="B61" s="25"/>
      <c r="C61" s="26"/>
      <c r="D61" s="26"/>
      <c r="E61" s="26"/>
      <c r="F61" s="27"/>
      <c r="G61" s="27"/>
      <c r="H61" s="26"/>
      <c r="I61" s="26"/>
      <c r="J61" s="26"/>
    </row>
    <row r="62" spans="1:12" s="28" customFormat="1" ht="26.25" customHeight="1" x14ac:dyDescent="0.25">
      <c r="A62" s="31"/>
      <c r="B62" s="31"/>
      <c r="C62" s="31"/>
      <c r="D62" s="31"/>
      <c r="E62" s="31"/>
      <c r="F62" s="31"/>
      <c r="G62" s="43"/>
      <c r="H62" s="31"/>
      <c r="I62" s="31"/>
      <c r="J62" s="31"/>
      <c r="K62" s="29"/>
      <c r="L62" s="29"/>
    </row>
    <row r="63" spans="1:12" ht="21.75" customHeight="1" x14ac:dyDescent="0.2"/>
    <row r="68" spans="5:5" ht="15.75" x14ac:dyDescent="0.25">
      <c r="E68" s="30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2019-03-27T12:14:13Z</dcterms:modified>
</cp:coreProperties>
</file>